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1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oundandmusic.sharepoint.com/sites/PlatformsSite/Archived Platforms/The Sampler/Mixtape/"/>
    </mc:Choice>
  </mc:AlternateContent>
  <xr:revisionPtr revIDLastSave="0" documentId="8_{40DDC9D6-B4FB-4F8D-8C1F-2415DBB618C7}" xr6:coauthVersionLast="47" xr6:coauthVersionMax="47" xr10:uidLastSave="{00000000-0000-0000-0000-000000000000}"/>
  <bookViews>
    <workbookView xWindow="-98" yWindow="-98" windowWidth="21795" windowHeight="13875" firstSheet="1" activeTab="1" xr2:uid="{00000000-000D-0000-FFFF-FFFF00000000}"/>
  </bookViews>
  <sheets>
    <sheet name="TRACKLIST" sheetId="1" r:id="rId1"/>
    <sheet name="GENERATED CONTENT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" i="2" l="1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22" i="2"/>
  <c r="E18" i="2"/>
  <c r="B18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22" i="2"/>
  <c r="B17" i="2"/>
  <c r="B11" i="2"/>
  <c r="B10" i="2"/>
  <c r="B8" i="2"/>
  <c r="B5" i="2"/>
</calcChain>
</file>

<file path=xl/sharedStrings.xml><?xml version="1.0" encoding="utf-8"?>
<sst xmlns="http://schemas.openxmlformats.org/spreadsheetml/2006/main" count="75" uniqueCount="60">
  <si>
    <t>THE SAMPLER MIXTAPE - TRACKLIST TEMPLATE (fill in all fields)</t>
  </si>
  <si>
    <t>t</t>
  </si>
  <si>
    <t>only for internal use</t>
  </si>
  <si>
    <t>MIXTAPE #</t>
  </si>
  <si>
    <t xml:space="preserve">Your website </t>
  </si>
  <si>
    <r>
      <rPr>
        <b/>
        <sz val="8"/>
        <color rgb="FFFF0000"/>
        <rFont val="Calibri"/>
        <family val="2"/>
        <scheme val="minor"/>
      </rPr>
      <t xml:space="preserve"> (yyyy-mm-dd) </t>
    </r>
    <r>
      <rPr>
        <b/>
        <sz val="12"/>
        <color rgb="FFFF0000"/>
        <rFont val="Calibri"/>
        <family val="2"/>
        <scheme val="minor"/>
      </rPr>
      <t>BROADCAST DATE</t>
    </r>
  </si>
  <si>
    <t xml:space="preserve">Instagram handle(s) </t>
  </si>
  <si>
    <t xml:space="preserve">Twitter / X handle(s) </t>
  </si>
  <si>
    <t xml:space="preserve">Mixtape host </t>
  </si>
  <si>
    <t xml:space="preserve">Your facebook page URL </t>
  </si>
  <si>
    <t xml:space="preserve">Your Email address </t>
  </si>
  <si>
    <t>Short Bio</t>
  </si>
  <si>
    <t>One sentence about you</t>
  </si>
  <si>
    <t>Mixtape Description</t>
  </si>
  <si>
    <t>One sentence to describe the mixtape</t>
  </si>
  <si>
    <t>TRACKLIST INFO</t>
  </si>
  <si>
    <t>Please replace the example tracks and fill in the fields for your tracklist</t>
  </si>
  <si>
    <t>TIMESTAMP</t>
  </si>
  <si>
    <t>TRACK TITLE</t>
  </si>
  <si>
    <t>ARTIST NAME</t>
  </si>
  <si>
    <t>ALBUM TITLE (if not part of an album, leave blank)</t>
  </si>
  <si>
    <t>RELEASE YEAR</t>
  </si>
  <si>
    <t>URL to album on bandcamp (or youtube, composer website, etc, but bandcamp preferable)</t>
  </si>
  <si>
    <t>MM</t>
  </si>
  <si>
    <t>SS</t>
  </si>
  <si>
    <t>Example Track 1</t>
  </si>
  <si>
    <t>Zubin Kanga</t>
  </si>
  <si>
    <t>Machine Dreams</t>
  </si>
  <si>
    <t>https://zubinkanga.bandcamp.com/album/machine-dreams</t>
  </si>
  <si>
    <t>Example Track 2</t>
  </si>
  <si>
    <t>Tasjiil Moujahed</t>
  </si>
  <si>
    <t>Moussafer</t>
  </si>
  <si>
    <t>https://syrphe.bandcamp.com/album/moussafer</t>
  </si>
  <si>
    <t>Example Track 3</t>
  </si>
  <si>
    <t>Bjork</t>
  </si>
  <si>
    <t>Biophilia</t>
  </si>
  <si>
    <t>bjork.com</t>
  </si>
  <si>
    <t>DO NOT EDIT THIS PAGE - THIS CONTENT WILL BE GENERATED AUTOMATICALLY</t>
  </si>
  <si>
    <t>MP3 FILE PREP</t>
  </si>
  <si>
    <t>MP3 FILENAME</t>
  </si>
  <si>
    <t>MP3 METADATA</t>
  </si>
  <si>
    <t>Artist name</t>
  </si>
  <si>
    <t>Sound and Music</t>
  </si>
  <si>
    <t>Track title</t>
  </si>
  <si>
    <t>Album title</t>
  </si>
  <si>
    <t>The Sampler Mixtape</t>
  </si>
  <si>
    <t>Track number</t>
  </si>
  <si>
    <t>Year</t>
  </si>
  <si>
    <t>Comments</t>
  </si>
  <si>
    <t>www.soundandmusic.org/mixtape</t>
  </si>
  <si>
    <t>MIXCLOUD CONTENT</t>
  </si>
  <si>
    <t>WORDPRESS CONTENT</t>
  </si>
  <si>
    <t>Mixcloud Title</t>
  </si>
  <si>
    <t>Post Title</t>
  </si>
  <si>
    <t>Mixcloud Description</t>
  </si>
  <si>
    <t>Body text (html)</t>
  </si>
  <si>
    <t>Mixcloud Tags</t>
  </si>
  <si>
    <t>new music, contemporary music, experimental music</t>
  </si>
  <si>
    <t>Mixcloud Tracklist (copy all rows below paste into Mixcloud upload page)</t>
  </si>
  <si>
    <t>Tracklist (html)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</si>
</sst>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F800]dddd\,\ mmmm\ dd\,\ yyyy"/>
    <numFmt numFmtId="165" formatCode="00"/>
    <numFmt numFmtId="166" formatCode="yyyy\-mm\-dd;@"/>
  </numFmts>
  <fonts count="19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FFFFFF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4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5"/>
      <color theme="0"/>
      <name val="Calibri"/>
      <family val="2"/>
      <scheme val="minor"/>
    </font>
    <font>
      <b/>
      <sz val="11"/>
      <color theme="1" tint="0.34998626667073579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E2EFDA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-0.249977111117893"/>
        <bgColor indexed="64"/>
      </patternFill>
    </fill>
  </fills>
  <borders count="32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FF0000"/>
      </right>
      <top style="medium">
        <color rgb="FFFF0000"/>
      </top>
      <bottom style="thin">
        <color rgb="FFFF0000"/>
      </bottom>
      <diagonal/>
    </border>
    <border>
      <left style="medium">
        <color indexed="64"/>
      </left>
      <right style="medium">
        <color rgb="FFFF0000"/>
      </right>
      <top style="thin">
        <color rgb="FFFF0000"/>
      </top>
      <bottom style="medium">
        <color rgb="FFFF0000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72">
    <xf numFmtId="0" fontId="0" fillId="0" borderId="0" xfId="0"/>
    <xf numFmtId="49" fontId="0" fillId="0" borderId="0" xfId="0" applyNumberFormat="1"/>
    <xf numFmtId="0" fontId="1" fillId="0" borderId="0" xfId="0" applyFont="1"/>
    <xf numFmtId="0" fontId="0" fillId="0" borderId="1" xfId="0" applyBorder="1"/>
    <xf numFmtId="0" fontId="2" fillId="0" borderId="0" xfId="0" applyFont="1"/>
    <xf numFmtId="0" fontId="4" fillId="0" borderId="0" xfId="0" applyFont="1"/>
    <xf numFmtId="0" fontId="0" fillId="0" borderId="2" xfId="0" applyBorder="1"/>
    <xf numFmtId="0" fontId="1" fillId="0" borderId="0" xfId="0" applyFont="1" applyAlignment="1">
      <alignment horizontal="left"/>
    </xf>
    <xf numFmtId="0" fontId="3" fillId="0" borderId="0" xfId="1"/>
    <xf numFmtId="0" fontId="7" fillId="0" borderId="0" xfId="0" applyFont="1"/>
    <xf numFmtId="0" fontId="0" fillId="0" borderId="0" xfId="0" applyAlignment="1">
      <alignment vertical="center" wrapText="1"/>
    </xf>
    <xf numFmtId="165" fontId="0" fillId="0" borderId="1" xfId="0" applyNumberFormat="1" applyBorder="1" applyAlignment="1">
      <alignment horizontal="left"/>
    </xf>
    <xf numFmtId="0" fontId="2" fillId="2" borderId="3" xfId="0" applyFont="1" applyFill="1" applyBorder="1" applyAlignment="1">
      <alignment horizontal="left" vertical="center"/>
    </xf>
    <xf numFmtId="0" fontId="7" fillId="0" borderId="0" xfId="0" applyFont="1" applyAlignment="1">
      <alignment horizontal="right"/>
    </xf>
    <xf numFmtId="0" fontId="8" fillId="0" borderId="0" xfId="0" applyFont="1" applyAlignment="1">
      <alignment horizontal="right"/>
    </xf>
    <xf numFmtId="2" fontId="5" fillId="0" borderId="0" xfId="0" applyNumberFormat="1" applyFont="1" applyAlignment="1">
      <alignment horizontal="right"/>
    </xf>
    <xf numFmtId="0" fontId="10" fillId="0" borderId="0" xfId="0" applyFont="1" applyAlignment="1">
      <alignment horizontal="right"/>
    </xf>
    <xf numFmtId="0" fontId="0" fillId="0" borderId="0" xfId="0" applyAlignment="1">
      <alignment horizontal="right"/>
    </xf>
    <xf numFmtId="0" fontId="2" fillId="0" borderId="0" xfId="0" applyFont="1" applyAlignment="1">
      <alignment horizontal="right"/>
    </xf>
    <xf numFmtId="0" fontId="0" fillId="6" borderId="0" xfId="0" applyFill="1"/>
    <xf numFmtId="0" fontId="6" fillId="6" borderId="0" xfId="0" applyFont="1" applyFill="1"/>
    <xf numFmtId="164" fontId="0" fillId="6" borderId="0" xfId="0" applyNumberFormat="1" applyFill="1"/>
    <xf numFmtId="0" fontId="5" fillId="6" borderId="4" xfId="0" applyFont="1" applyFill="1" applyBorder="1" applyAlignment="1">
      <alignment horizontal="right"/>
    </xf>
    <xf numFmtId="0" fontId="11" fillId="3" borderId="15" xfId="0" applyFont="1" applyFill="1" applyBorder="1" applyAlignment="1">
      <alignment horizontal="left"/>
    </xf>
    <xf numFmtId="0" fontId="8" fillId="3" borderId="18" xfId="0" applyFont="1" applyFill="1" applyBorder="1" applyAlignment="1">
      <alignment horizontal="right"/>
    </xf>
    <xf numFmtId="0" fontId="2" fillId="2" borderId="25" xfId="0" applyFont="1" applyFill="1" applyBorder="1" applyAlignment="1">
      <alignment horizontal="right" vertical="center"/>
    </xf>
    <xf numFmtId="165" fontId="0" fillId="0" borderId="9" xfId="0" applyNumberFormat="1" applyBorder="1"/>
    <xf numFmtId="0" fontId="3" fillId="0" borderId="27" xfId="1" applyBorder="1"/>
    <xf numFmtId="0" fontId="13" fillId="0" borderId="0" xfId="0" applyFont="1"/>
    <xf numFmtId="0" fontId="14" fillId="0" borderId="0" xfId="0" applyFont="1"/>
    <xf numFmtId="0" fontId="8" fillId="3" borderId="20" xfId="0" applyFont="1" applyFill="1" applyBorder="1" applyAlignment="1">
      <alignment horizontal="right" vertical="center"/>
    </xf>
    <xf numFmtId="165" fontId="0" fillId="0" borderId="28" xfId="0" applyNumberFormat="1" applyBorder="1"/>
    <xf numFmtId="165" fontId="0" fillId="0" borderId="29" xfId="0" applyNumberFormat="1" applyBorder="1" applyAlignment="1">
      <alignment horizontal="left"/>
    </xf>
    <xf numFmtId="0" fontId="0" fillId="0" borderId="30" xfId="0" applyBorder="1"/>
    <xf numFmtId="0" fontId="0" fillId="0" borderId="29" xfId="0" applyBorder="1"/>
    <xf numFmtId="0" fontId="3" fillId="0" borderId="31" xfId="1" applyBorder="1"/>
    <xf numFmtId="166" fontId="1" fillId="3" borderId="16" xfId="0" applyNumberFormat="1" applyFont="1" applyFill="1" applyBorder="1" applyAlignment="1">
      <alignment horizontal="left"/>
    </xf>
    <xf numFmtId="164" fontId="0" fillId="5" borderId="6" xfId="0" applyNumberFormat="1" applyFill="1" applyBorder="1" applyAlignment="1">
      <alignment horizontal="left"/>
    </xf>
    <xf numFmtId="0" fontId="3" fillId="5" borderId="6" xfId="1" applyFill="1" applyBorder="1" applyAlignment="1">
      <alignment horizontal="left"/>
    </xf>
    <xf numFmtId="0" fontId="0" fillId="0" borderId="0" xfId="0" applyAlignment="1">
      <alignment horizontal="left"/>
    </xf>
    <xf numFmtId="49" fontId="1" fillId="7" borderId="0" xfId="0" applyNumberFormat="1" applyFont="1" applyFill="1"/>
    <xf numFmtId="0" fontId="0" fillId="7" borderId="0" xfId="0" applyFill="1"/>
    <xf numFmtId="0" fontId="0" fillId="0" borderId="0" xfId="0" applyAlignment="1">
      <alignment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8" borderId="0" xfId="0" applyFill="1"/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8" fillId="0" borderId="0" xfId="0" applyFont="1" applyAlignment="1">
      <alignment horizontal="right"/>
    </xf>
    <xf numFmtId="0" fontId="12" fillId="3" borderId="17" xfId="0" applyFont="1" applyFill="1" applyBorder="1" applyAlignment="1">
      <alignment horizontal="center" wrapText="1"/>
    </xf>
    <xf numFmtId="0" fontId="12" fillId="3" borderId="18" xfId="0" applyFont="1" applyFill="1" applyBorder="1" applyAlignment="1">
      <alignment horizontal="center" wrapText="1"/>
    </xf>
    <xf numFmtId="0" fontId="12" fillId="3" borderId="19" xfId="0" applyFont="1" applyFill="1" applyBorder="1" applyAlignment="1">
      <alignment horizontal="center" wrapText="1"/>
    </xf>
    <xf numFmtId="0" fontId="12" fillId="3" borderId="20" xfId="0" applyFont="1" applyFill="1" applyBorder="1" applyAlignment="1">
      <alignment horizontal="center" wrapText="1"/>
    </xf>
    <xf numFmtId="0" fontId="9" fillId="4" borderId="21" xfId="0" applyFont="1" applyFill="1" applyBorder="1" applyAlignment="1">
      <alignment horizontal="center" vertical="center"/>
    </xf>
    <xf numFmtId="0" fontId="9" fillId="4" borderId="22" xfId="0" applyFont="1" applyFill="1" applyBorder="1" applyAlignment="1">
      <alignment horizontal="center" vertical="center"/>
    </xf>
    <xf numFmtId="0" fontId="2" fillId="4" borderId="23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24" xfId="0" applyFont="1" applyFill="1" applyBorder="1" applyAlignment="1">
      <alignment horizontal="center" vertical="center" wrapText="1"/>
    </xf>
    <xf numFmtId="0" fontId="2" fillId="4" borderId="26" xfId="0" applyFont="1" applyFill="1" applyBorder="1" applyAlignment="1">
      <alignment horizontal="center" vertical="center" wrapText="1"/>
    </xf>
    <xf numFmtId="0" fontId="2" fillId="4" borderId="23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2" fontId="0" fillId="5" borderId="7" xfId="0" applyNumberFormat="1" applyFill="1" applyBorder="1" applyAlignment="1">
      <alignment horizontal="left" vertical="top" wrapText="1"/>
    </xf>
    <xf numFmtId="2" fontId="0" fillId="5" borderId="8" xfId="0" applyNumberFormat="1" applyFill="1" applyBorder="1" applyAlignment="1">
      <alignment horizontal="left" vertical="top" wrapText="1"/>
    </xf>
    <xf numFmtId="2" fontId="0" fillId="5" borderId="9" xfId="0" applyNumberFormat="1" applyFill="1" applyBorder="1" applyAlignment="1">
      <alignment horizontal="left" vertical="top" wrapText="1"/>
    </xf>
    <xf numFmtId="2" fontId="0" fillId="5" borderId="10" xfId="0" applyNumberFormat="1" applyFill="1" applyBorder="1" applyAlignment="1">
      <alignment horizontal="left" vertical="top" wrapText="1"/>
    </xf>
    <xf numFmtId="2" fontId="0" fillId="5" borderId="11" xfId="0" applyNumberFormat="1" applyFill="1" applyBorder="1" applyAlignment="1">
      <alignment horizontal="left" vertical="top" wrapText="1"/>
    </xf>
    <xf numFmtId="2" fontId="0" fillId="5" borderId="12" xfId="0" applyNumberFormat="1" applyFill="1" applyBorder="1" applyAlignment="1">
      <alignment horizontal="left" vertical="top" wrapText="1"/>
    </xf>
    <xf numFmtId="0" fontId="0" fillId="5" borderId="13" xfId="0" applyFill="1" applyBorder="1" applyAlignment="1">
      <alignment horizontal="left"/>
    </xf>
    <xf numFmtId="0" fontId="0" fillId="5" borderId="14" xfId="0" applyFill="1" applyBorder="1" applyAlignment="1">
      <alignment horizontal="left"/>
    </xf>
    <xf numFmtId="0" fontId="17" fillId="10" borderId="0" xfId="0" applyFont="1" applyFill="1" applyAlignment="1">
      <alignment horizontal="left"/>
    </xf>
    <xf numFmtId="0" fontId="17" fillId="9" borderId="0" xfId="0" applyFont="1" applyFill="1" applyAlignment="1">
      <alignment horizontal="left"/>
    </xf>
    <xf numFmtId="0" fontId="17" fillId="11" borderId="0" xfId="0" applyFont="1" applyFill="1" applyAlignment="1">
      <alignment horizontal="left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yrphe.bandcamp.com/album/moussafer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://www.soundandmusic.org/mixtap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3"/>
  <sheetViews>
    <sheetView workbookViewId="0">
      <selection activeCell="D5" sqref="D5"/>
    </sheetView>
  </sheetViews>
  <sheetFormatPr defaultColWidth="8.85546875" defaultRowHeight="14.25"/>
  <cols>
    <col min="1" max="1" width="4.85546875" customWidth="1"/>
    <col min="2" max="2" width="5" customWidth="1"/>
    <col min="3" max="3" width="25.28515625" customWidth="1"/>
    <col min="4" max="4" width="21.140625" customWidth="1"/>
    <col min="5" max="5" width="45.7109375" customWidth="1"/>
    <col min="7" max="7" width="42.85546875" customWidth="1"/>
  </cols>
  <sheetData>
    <row r="1" spans="1:12" ht="23.25" customHeight="1" thickBot="1">
      <c r="A1" s="19"/>
      <c r="B1" s="19"/>
      <c r="C1" s="20" t="s">
        <v>0</v>
      </c>
      <c r="D1" s="21"/>
      <c r="E1" s="22"/>
      <c r="F1" s="19"/>
      <c r="G1" s="19"/>
      <c r="H1" s="5" t="s">
        <v>1</v>
      </c>
    </row>
    <row r="2" spans="1:12" ht="18" customHeight="1" thickBot="1">
      <c r="A2" s="49" t="s">
        <v>2</v>
      </c>
      <c r="B2" s="50"/>
      <c r="C2" s="24" t="s">
        <v>3</v>
      </c>
      <c r="D2" s="23">
        <v>115</v>
      </c>
      <c r="E2" s="13" t="s">
        <v>4</v>
      </c>
      <c r="F2" s="67"/>
      <c r="G2" s="68"/>
      <c r="H2" s="5"/>
    </row>
    <row r="3" spans="1:12" ht="18" customHeight="1" thickBot="1">
      <c r="A3" s="51"/>
      <c r="B3" s="52"/>
      <c r="C3" s="30" t="s">
        <v>5</v>
      </c>
      <c r="D3" s="36">
        <v>45632</v>
      </c>
      <c r="E3" s="13" t="s">
        <v>6</v>
      </c>
      <c r="F3" s="67"/>
      <c r="G3" s="68"/>
      <c r="H3" s="5"/>
    </row>
    <row r="4" spans="1:12" ht="18" customHeight="1" thickBot="1">
      <c r="E4" s="13" t="s">
        <v>7</v>
      </c>
      <c r="F4" s="67"/>
      <c r="G4" s="68"/>
      <c r="H4" s="5"/>
      <c r="I4" s="10"/>
      <c r="J4" s="8"/>
      <c r="K4" s="10"/>
      <c r="L4" s="8"/>
    </row>
    <row r="5" spans="1:12" ht="18" customHeight="1" thickBot="1">
      <c r="C5" s="13" t="s">
        <v>8</v>
      </c>
      <c r="D5" s="37"/>
      <c r="E5" s="13" t="s">
        <v>9</v>
      </c>
      <c r="F5" s="67"/>
      <c r="G5" s="68"/>
      <c r="H5" s="5"/>
      <c r="I5" s="10"/>
      <c r="J5" s="10"/>
      <c r="K5" s="8"/>
    </row>
    <row r="6" spans="1:12" ht="18" customHeight="1" thickBot="1">
      <c r="C6" s="13" t="s">
        <v>10</v>
      </c>
      <c r="D6" s="38"/>
      <c r="E6" s="18"/>
      <c r="H6" s="5"/>
    </row>
    <row r="7" spans="1:12" ht="16.149999999999999" thickBot="1">
      <c r="C7" s="14"/>
      <c r="D7" s="15"/>
      <c r="E7" s="7"/>
      <c r="H7" s="5" t="s">
        <v>1</v>
      </c>
    </row>
    <row r="8" spans="1:12" ht="15.75">
      <c r="C8" s="16" t="s">
        <v>11</v>
      </c>
      <c r="D8" s="61"/>
      <c r="E8" s="62"/>
    </row>
    <row r="9" spans="1:12">
      <c r="C9" s="17" t="s">
        <v>12</v>
      </c>
      <c r="D9" s="63"/>
      <c r="E9" s="64"/>
    </row>
    <row r="10" spans="1:12" ht="14.65" thickBot="1">
      <c r="B10" s="2"/>
      <c r="D10" s="65"/>
      <c r="E10" s="66"/>
    </row>
    <row r="11" spans="1:12" ht="14.65" thickBot="1">
      <c r="B11" s="2"/>
    </row>
    <row r="12" spans="1:12" ht="15.75">
      <c r="B12" s="2"/>
      <c r="C12" s="13" t="s">
        <v>13</v>
      </c>
      <c r="D12" s="61"/>
      <c r="E12" s="62"/>
    </row>
    <row r="13" spans="1:12">
      <c r="B13" s="2"/>
      <c r="C13" s="17" t="s">
        <v>14</v>
      </c>
      <c r="D13" s="63"/>
      <c r="E13" s="64"/>
    </row>
    <row r="14" spans="1:12" ht="14.65" thickBot="1">
      <c r="B14" s="2"/>
      <c r="D14" s="65"/>
      <c r="E14" s="66"/>
    </row>
    <row r="15" spans="1:12">
      <c r="B15" s="2"/>
    </row>
    <row r="16" spans="1:12" ht="15.75">
      <c r="A16" s="9" t="s">
        <v>15</v>
      </c>
      <c r="B16" s="28"/>
    </row>
    <row r="17" spans="1:8">
      <c r="A17" s="29" t="s">
        <v>16</v>
      </c>
      <c r="B17" s="2"/>
    </row>
    <row r="18" spans="1:8" ht="14.65" thickBot="1">
      <c r="B18" s="2"/>
    </row>
    <row r="19" spans="1:8" ht="15" customHeight="1">
      <c r="A19" s="53" t="s">
        <v>17</v>
      </c>
      <c r="B19" s="54"/>
      <c r="C19" s="59" t="s">
        <v>18</v>
      </c>
      <c r="D19" s="59" t="s">
        <v>19</v>
      </c>
      <c r="E19" s="59" t="s">
        <v>20</v>
      </c>
      <c r="F19" s="55" t="s">
        <v>21</v>
      </c>
      <c r="G19" s="57" t="s">
        <v>22</v>
      </c>
      <c r="H19" s="5"/>
    </row>
    <row r="20" spans="1:8">
      <c r="A20" s="25" t="s">
        <v>23</v>
      </c>
      <c r="B20" s="12" t="s">
        <v>24</v>
      </c>
      <c r="C20" s="60"/>
      <c r="D20" s="60"/>
      <c r="E20" s="60"/>
      <c r="F20" s="56"/>
      <c r="G20" s="58"/>
      <c r="H20" s="5"/>
    </row>
    <row r="21" spans="1:8" ht="14.25" customHeight="1">
      <c r="A21" s="26">
        <v>0</v>
      </c>
      <c r="B21" s="11">
        <v>0</v>
      </c>
      <c r="C21" s="6" t="s">
        <v>25</v>
      </c>
      <c r="D21" s="3" t="s">
        <v>26</v>
      </c>
      <c r="E21" s="3" t="s">
        <v>27</v>
      </c>
      <c r="F21" s="3">
        <v>2023</v>
      </c>
      <c r="G21" s="27" t="s">
        <v>28</v>
      </c>
      <c r="H21" s="5" t="s">
        <v>1</v>
      </c>
    </row>
    <row r="22" spans="1:8">
      <c r="A22" s="26">
        <v>3</v>
      </c>
      <c r="B22" s="11">
        <v>37</v>
      </c>
      <c r="C22" s="6" t="s">
        <v>29</v>
      </c>
      <c r="D22" s="3" t="s">
        <v>30</v>
      </c>
      <c r="E22" s="3" t="s">
        <v>31</v>
      </c>
      <c r="F22" s="3">
        <v>2012</v>
      </c>
      <c r="G22" s="27" t="s">
        <v>32</v>
      </c>
      <c r="H22" s="5" t="s">
        <v>1</v>
      </c>
    </row>
    <row r="23" spans="1:8">
      <c r="A23" s="26">
        <v>21</v>
      </c>
      <c r="B23" s="11">
        <v>59</v>
      </c>
      <c r="C23" s="6" t="s">
        <v>33</v>
      </c>
      <c r="D23" s="3" t="s">
        <v>34</v>
      </c>
      <c r="E23" s="3" t="s">
        <v>35</v>
      </c>
      <c r="F23" s="3">
        <v>2008</v>
      </c>
      <c r="G23" s="27" t="s">
        <v>36</v>
      </c>
      <c r="H23" s="5" t="s">
        <v>1</v>
      </c>
    </row>
    <row r="24" spans="1:8">
      <c r="A24" s="26"/>
      <c r="B24" s="11"/>
      <c r="C24" s="6"/>
      <c r="D24" s="3"/>
      <c r="E24" s="3"/>
      <c r="F24" s="3"/>
      <c r="G24" s="27"/>
      <c r="H24" s="5" t="s">
        <v>1</v>
      </c>
    </row>
    <row r="25" spans="1:8">
      <c r="A25" s="26"/>
      <c r="B25" s="11"/>
      <c r="C25" s="6"/>
      <c r="D25" s="3"/>
      <c r="E25" s="3"/>
      <c r="F25" s="3"/>
      <c r="G25" s="27"/>
      <c r="H25" s="5"/>
    </row>
    <row r="26" spans="1:8">
      <c r="A26" s="26"/>
      <c r="B26" s="11"/>
      <c r="C26" s="6"/>
      <c r="D26" s="3"/>
      <c r="E26" s="3"/>
      <c r="F26" s="3"/>
      <c r="G26" s="27"/>
      <c r="H26" s="5"/>
    </row>
    <row r="27" spans="1:8">
      <c r="A27" s="26"/>
      <c r="B27" s="11"/>
      <c r="C27" s="6"/>
      <c r="D27" s="3"/>
      <c r="E27" s="3"/>
      <c r="F27" s="3"/>
      <c r="G27" s="27"/>
      <c r="H27" s="5"/>
    </row>
    <row r="28" spans="1:8">
      <c r="A28" s="26"/>
      <c r="B28" s="11"/>
      <c r="C28" s="6"/>
      <c r="D28" s="3"/>
      <c r="E28" s="3"/>
      <c r="F28" s="3"/>
      <c r="G28" s="27"/>
      <c r="H28" s="5"/>
    </row>
    <row r="29" spans="1:8">
      <c r="A29" s="26"/>
      <c r="B29" s="11"/>
      <c r="C29" s="6"/>
      <c r="D29" s="3"/>
      <c r="E29" s="3"/>
      <c r="F29" s="3"/>
      <c r="G29" s="27"/>
      <c r="H29" s="5"/>
    </row>
    <row r="30" spans="1:8">
      <c r="A30" s="26"/>
      <c r="B30" s="11"/>
      <c r="C30" s="6"/>
      <c r="D30" s="3"/>
      <c r="E30" s="3"/>
      <c r="F30" s="3"/>
      <c r="G30" s="27"/>
      <c r="H30" s="5"/>
    </row>
    <row r="31" spans="1:8">
      <c r="A31" s="26"/>
      <c r="B31" s="11"/>
      <c r="C31" s="6"/>
      <c r="D31" s="3"/>
      <c r="E31" s="3"/>
      <c r="F31" s="3"/>
      <c r="G31" s="27"/>
      <c r="H31" s="5"/>
    </row>
    <row r="32" spans="1:8">
      <c r="A32" s="26"/>
      <c r="B32" s="11"/>
      <c r="C32" s="6"/>
      <c r="D32" s="3"/>
      <c r="E32" s="3"/>
      <c r="F32" s="3"/>
      <c r="G32" s="27"/>
      <c r="H32" s="5"/>
    </row>
    <row r="33" spans="1:8">
      <c r="A33" s="26"/>
      <c r="B33" s="11"/>
      <c r="C33" s="6"/>
      <c r="D33" s="3"/>
      <c r="E33" s="3"/>
      <c r="F33" s="3"/>
      <c r="G33" s="27"/>
      <c r="H33" s="5"/>
    </row>
    <row r="34" spans="1:8">
      <c r="A34" s="26"/>
      <c r="B34" s="11"/>
      <c r="C34" s="6"/>
      <c r="D34" s="3"/>
      <c r="E34" s="3"/>
      <c r="F34" s="3"/>
      <c r="G34" s="27"/>
      <c r="H34" s="5"/>
    </row>
    <row r="35" spans="1:8">
      <c r="A35" s="26"/>
      <c r="B35" s="11"/>
      <c r="C35" s="6"/>
      <c r="D35" s="3"/>
      <c r="E35" s="3"/>
      <c r="F35" s="3"/>
      <c r="G35" s="27"/>
      <c r="H35" s="5"/>
    </row>
    <row r="36" spans="1:8">
      <c r="A36" s="26"/>
      <c r="B36" s="11"/>
      <c r="C36" s="6"/>
      <c r="D36" s="3"/>
      <c r="E36" s="3"/>
      <c r="F36" s="3"/>
      <c r="G36" s="27"/>
      <c r="H36" s="5"/>
    </row>
    <row r="37" spans="1:8">
      <c r="A37" s="26"/>
      <c r="B37" s="11"/>
      <c r="C37" s="6"/>
      <c r="D37" s="3"/>
      <c r="E37" s="3"/>
      <c r="F37" s="3"/>
      <c r="G37" s="27"/>
      <c r="H37" s="5"/>
    </row>
    <row r="38" spans="1:8">
      <c r="A38" s="26"/>
      <c r="B38" s="11"/>
      <c r="C38" s="6"/>
      <c r="D38" s="3"/>
      <c r="E38" s="3"/>
      <c r="F38" s="3"/>
      <c r="G38" s="27"/>
      <c r="H38" s="5"/>
    </row>
    <row r="39" spans="1:8">
      <c r="A39" s="26"/>
      <c r="B39" s="11"/>
      <c r="C39" s="6"/>
      <c r="D39" s="3"/>
      <c r="E39" s="3"/>
      <c r="F39" s="3"/>
      <c r="G39" s="27"/>
      <c r="H39" s="5"/>
    </row>
    <row r="40" spans="1:8">
      <c r="A40" s="26"/>
      <c r="B40" s="11"/>
      <c r="C40" s="6"/>
      <c r="D40" s="3"/>
      <c r="E40" s="3"/>
      <c r="F40" s="3"/>
      <c r="G40" s="27"/>
      <c r="H40" s="5"/>
    </row>
    <row r="41" spans="1:8">
      <c r="A41" s="26"/>
      <c r="B41" s="11"/>
      <c r="C41" s="6"/>
      <c r="D41" s="3"/>
      <c r="E41" s="3"/>
      <c r="F41" s="3"/>
      <c r="G41" s="27"/>
      <c r="H41" s="5"/>
    </row>
    <row r="42" spans="1:8">
      <c r="A42" s="26"/>
      <c r="B42" s="11"/>
      <c r="C42" s="6"/>
      <c r="D42" s="3"/>
      <c r="E42" s="3"/>
      <c r="F42" s="3"/>
      <c r="G42" s="27"/>
      <c r="H42" s="5"/>
    </row>
    <row r="43" spans="1:8">
      <c r="A43" s="26"/>
      <c r="B43" s="11"/>
      <c r="C43" s="6"/>
      <c r="D43" s="3"/>
      <c r="E43" s="3"/>
      <c r="F43" s="3"/>
      <c r="G43" s="27"/>
      <c r="H43" s="5"/>
    </row>
    <row r="44" spans="1:8">
      <c r="A44" s="26"/>
      <c r="B44" s="11"/>
      <c r="C44" s="6"/>
      <c r="D44" s="3"/>
      <c r="E44" s="3"/>
      <c r="F44" s="3"/>
      <c r="G44" s="27"/>
      <c r="H44" s="5"/>
    </row>
    <row r="45" spans="1:8">
      <c r="A45" s="26"/>
      <c r="B45" s="11"/>
      <c r="C45" s="6"/>
      <c r="D45" s="3"/>
      <c r="E45" s="3"/>
      <c r="F45" s="3"/>
      <c r="G45" s="27"/>
      <c r="H45" s="5" t="s">
        <v>1</v>
      </c>
    </row>
    <row r="46" spans="1:8">
      <c r="A46" s="26"/>
      <c r="B46" s="11"/>
      <c r="C46" s="6"/>
      <c r="D46" s="3"/>
      <c r="E46" s="3"/>
      <c r="F46" s="3"/>
      <c r="G46" s="27"/>
      <c r="H46" s="5" t="s">
        <v>1</v>
      </c>
    </row>
    <row r="47" spans="1:8">
      <c r="A47" s="26"/>
      <c r="B47" s="11"/>
      <c r="C47" s="6"/>
      <c r="D47" s="3"/>
      <c r="E47" s="3"/>
      <c r="F47" s="3"/>
      <c r="G47" s="27"/>
      <c r="H47" s="5" t="s">
        <v>1</v>
      </c>
    </row>
    <row r="48" spans="1:8">
      <c r="A48" s="26"/>
      <c r="B48" s="11"/>
      <c r="C48" s="6"/>
      <c r="D48" s="3"/>
      <c r="E48" s="3"/>
      <c r="F48" s="3"/>
      <c r="G48" s="27"/>
      <c r="H48" s="5" t="s">
        <v>1</v>
      </c>
    </row>
    <row r="49" spans="1:8">
      <c r="A49" s="26"/>
      <c r="B49" s="11"/>
      <c r="C49" s="6"/>
      <c r="D49" s="3"/>
      <c r="E49" s="3"/>
      <c r="F49" s="3"/>
      <c r="G49" s="27"/>
      <c r="H49" s="5" t="s">
        <v>1</v>
      </c>
    </row>
    <row r="50" spans="1:8">
      <c r="A50" s="26"/>
      <c r="B50" s="11"/>
      <c r="C50" s="6"/>
      <c r="D50" s="3"/>
      <c r="E50" s="3"/>
      <c r="F50" s="3"/>
      <c r="G50" s="27"/>
      <c r="H50" s="5" t="s">
        <v>1</v>
      </c>
    </row>
    <row r="51" spans="1:8" s="2" customFormat="1">
      <c r="A51" s="31"/>
      <c r="B51" s="32"/>
      <c r="C51" s="33"/>
      <c r="D51" s="34"/>
      <c r="E51" s="34"/>
      <c r="F51" s="34"/>
      <c r="G51" s="35"/>
      <c r="H51" s="5" t="s">
        <v>1</v>
      </c>
    </row>
    <row r="52" spans="1:8" s="2" customFormat="1">
      <c r="A52"/>
      <c r="B52" s="1"/>
      <c r="C52"/>
      <c r="D52"/>
      <c r="E52"/>
      <c r="F52"/>
      <c r="G52"/>
      <c r="H52" s="5" t="s">
        <v>1</v>
      </c>
    </row>
    <row r="53" spans="1:8">
      <c r="H53" s="5" t="s">
        <v>1</v>
      </c>
    </row>
    <row r="54" spans="1:8">
      <c r="H54" s="5" t="s">
        <v>1</v>
      </c>
    </row>
    <row r="63" spans="1:8">
      <c r="B63" s="4"/>
    </row>
  </sheetData>
  <mergeCells count="13">
    <mergeCell ref="A2:B3"/>
    <mergeCell ref="A19:B19"/>
    <mergeCell ref="F19:F20"/>
    <mergeCell ref="G19:G20"/>
    <mergeCell ref="E19:E20"/>
    <mergeCell ref="D19:D20"/>
    <mergeCell ref="C19:C20"/>
    <mergeCell ref="D8:E10"/>
    <mergeCell ref="D12:E14"/>
    <mergeCell ref="F2:G2"/>
    <mergeCell ref="F3:G3"/>
    <mergeCell ref="F4:G4"/>
    <mergeCell ref="F5:G5"/>
  </mergeCells>
  <phoneticPr fontId="16" type="noConversion"/>
  <dataValidations count="1">
    <dataValidation type="date" allowBlank="1" showInputMessage="1" showErrorMessage="1" sqref="D3" xr:uid="{525B0439-89AC-49A3-88AE-313C13E37C78}">
      <formula1>45566</formula1>
      <formula2>45992</formula2>
    </dataValidation>
  </dataValidations>
  <hyperlinks>
    <hyperlink ref="G22" r:id="rId1" xr:uid="{18AB14B9-2687-4FA8-B4BC-6E2AE2466B9C}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5CA4B8-9101-4879-BC58-06F229951AAE}">
  <dimension ref="A1:O53"/>
  <sheetViews>
    <sheetView tabSelected="1" workbookViewId="0">
      <selection activeCell="B12" sqref="B12"/>
    </sheetView>
  </sheetViews>
  <sheetFormatPr defaultRowHeight="14.25"/>
  <cols>
    <col min="1" max="1" width="18.140625" customWidth="1"/>
    <col min="2" max="2" width="54.85546875" customWidth="1"/>
    <col min="3" max="3" width="1.7109375" customWidth="1"/>
    <col min="4" max="4" width="14.140625" customWidth="1"/>
    <col min="5" max="5" width="46.140625" customWidth="1"/>
  </cols>
  <sheetData>
    <row r="1" spans="1:8">
      <c r="A1" s="40" t="s">
        <v>37</v>
      </c>
      <c r="B1" s="41"/>
      <c r="C1" s="41"/>
      <c r="D1" s="41"/>
      <c r="E1" s="41"/>
      <c r="F1" s="41"/>
      <c r="G1" s="41"/>
      <c r="H1" s="41"/>
    </row>
    <row r="3" spans="1:8" ht="19.5">
      <c r="A3" s="71" t="s">
        <v>38</v>
      </c>
      <c r="B3" s="71"/>
    </row>
    <row r="5" spans="1:8">
      <c r="A5" s="4" t="s">
        <v>39</v>
      </c>
      <c r="B5" t="str">
        <f>IF(TRACKLIST!D5="","The Sampler Mixtape - "&amp;TEXT(TRACKLIST!D3,"dd mmmm yyyy")&amp;" (#"&amp;TRACKLIST!D2&amp;").mp3","The Sampler Mixtape - "&amp;TEXT(TRACKLIST!D3,"dd mmmm yyyy")&amp;" (#"&amp;TRACKLIST!D2&amp;" - "&amp;TRACKLIST!D5&amp;").mp3")</f>
        <v>The Sampler Mixtape - 06 December 2024 (#115).mp3</v>
      </c>
    </row>
    <row r="6" spans="1:8">
      <c r="A6" s="4" t="s">
        <v>40</v>
      </c>
    </row>
    <row r="7" spans="1:8">
      <c r="A7" s="48" t="s">
        <v>41</v>
      </c>
      <c r="B7" t="s">
        <v>42</v>
      </c>
    </row>
    <row r="8" spans="1:8">
      <c r="A8" s="48" t="s">
        <v>43</v>
      </c>
      <c r="B8" t="str">
        <f>IF(TRACKLIST!D5="","The Sampler Mixtape - "&amp;TEXT(TRACKLIST!D3,"dd mmmm yyyy")&amp;" (#"&amp;TRACKLIST!D2&amp;")","The Sampler Mixtape - "&amp;TEXT(TRACKLIST!D3,"dd mmmm yyyy")&amp;" (#"&amp;TRACKLIST!D2&amp;" - "&amp;TRACKLIST!D5&amp;")")</f>
        <v>The Sampler Mixtape - 06 December 2024 (#115)</v>
      </c>
    </row>
    <row r="9" spans="1:8">
      <c r="A9" s="48" t="s">
        <v>44</v>
      </c>
      <c r="B9" t="s">
        <v>45</v>
      </c>
    </row>
    <row r="10" spans="1:8">
      <c r="A10" s="48" t="s">
        <v>46</v>
      </c>
      <c r="B10" s="39">
        <f>TRACKLIST!D2</f>
        <v>115</v>
      </c>
    </row>
    <row r="11" spans="1:8">
      <c r="A11" s="48" t="s">
        <v>47</v>
      </c>
      <c r="B11" s="39">
        <f>YEAR(TRACKLIST!D3)</f>
        <v>2024</v>
      </c>
    </row>
    <row r="12" spans="1:8">
      <c r="A12" s="48" t="s">
        <v>48</v>
      </c>
      <c r="B12" s="8" t="s">
        <v>49</v>
      </c>
    </row>
    <row r="15" spans="1:8" ht="19.5">
      <c r="A15" s="70" t="s">
        <v>50</v>
      </c>
      <c r="B15" s="70"/>
      <c r="C15" s="45"/>
      <c r="D15" s="69" t="s">
        <v>51</v>
      </c>
      <c r="E15" s="69"/>
    </row>
    <row r="16" spans="1:8">
      <c r="C16" s="45"/>
    </row>
    <row r="17" spans="1:5">
      <c r="A17" s="46" t="s">
        <v>52</v>
      </c>
      <c r="B17" t="str">
        <f>IF(TRACKLIST!D5="","The Sampler @ Resonance FM #"&amp;TRACKLIST!D2,"The Sampler @ Resonance FM #"&amp;TRACKLIST!D2&amp;" ("&amp;TRACKLIST!D5&amp;")")</f>
        <v>The Sampler @ Resonance FM #115</v>
      </c>
      <c r="C17" s="45"/>
      <c r="D17" s="46" t="s">
        <v>53</v>
      </c>
      <c r="E17" t="str">
        <f>IF(TRACKLIST!D5="","The Sampler Mixtape #"&amp;TRACKLIST!D2,"The Sampler Mixtape #"&amp;TRACKLIST!D2&amp;" ("&amp;TRACKLIST!D5&amp;")")</f>
        <v>The Sampler Mixtape #115</v>
      </c>
    </row>
    <row r="18" spans="1:5" ht="142.5">
      <c r="A18" s="46" t="s">
        <v>54</v>
      </c>
      <c r="B18" s="42" t="str">
        <f>"An hour of eclectic new music, brought to you by Sound and Music. 
As heard on Resonance FM on "&amp;TEXT(TRACKLIST!D3,"dddd d mmmm yyyy")&amp;" at noon and a repeat listen on "&amp;TEXT(TRACKLIST!D3+3,"dddd d mmmm yyyy")&amp;" at 2pm, hosted by "&amp;TRACKLIST!D5&amp;".
If you want to curate your own mixtape for The Sampler Mixtape, get in touch and follow us @soundandmusicUK on IG."</f>
        <v>An hour of eclectic new music, brought to you by Sound and Music. 
As heard on Resonance FM on Friday 6 December 2024 at noon and a repeat listen on Monday 9 December 2024 at 2pm, hosted by .
If you want to curate your own mixtape for The Sampler Mixtape, get in touch and follow us @soundandmusicUK on IG.</v>
      </c>
      <c r="C18" s="45"/>
      <c r="D18" s="46" t="s">
        <v>55</v>
      </c>
      <c r="E18" s="42" t="str">
        <f>"An hour of eclectic new music, brought to you by Sound and Music. 
As heard on Resonance FM on "&amp;TEXT(TRACKLIST!D3,"dddd d mmmm yyyy")&amp;" at noon and a repeat listen on "&amp;TEXT(TRACKLIST!D3+3,"dddd d mmmm yyyy")&amp;" at 2pm, hosted by "&amp;TRACKLIST!D5&amp;".
If you want to curate your own mixtape for The Sampler Mixtape, get in touch and follow us @soundandmusicUK on IG."</f>
        <v>An hour of eclectic new music, brought to you by Sound and Music. 
As heard on Resonance FM on Friday 6 December 2024 at noon and a repeat listen on Monday 9 December 2024 at 2pm, hosted by .
If you want to curate your own mixtape for The Sampler Mixtape, get in touch and follow us @soundandmusicUK on IG.</v>
      </c>
    </row>
    <row r="19" spans="1:5">
      <c r="A19" s="46" t="s">
        <v>56</v>
      </c>
      <c r="B19" t="s">
        <v>57</v>
      </c>
      <c r="C19" s="45"/>
      <c r="D19" s="47"/>
    </row>
    <row r="20" spans="1:5">
      <c r="A20" s="43"/>
      <c r="C20" s="45"/>
      <c r="D20" s="44"/>
    </row>
    <row r="21" spans="1:5">
      <c r="A21" s="4" t="s">
        <v>58</v>
      </c>
      <c r="C21" s="45"/>
      <c r="D21" s="4" t="s">
        <v>59</v>
      </c>
    </row>
    <row r="22" spans="1:5">
      <c r="A22" t="str">
        <f>IF(TRACKLIST!A21&lt;&gt;"",TEXT(TRACKLIST!A21,"00")&amp;":"&amp;TEXT(TRACKLIST!B21,"00")&amp;" "&amp;TRACKLIST!D21&amp;" - "&amp;TRACKLIST!C21,"")</f>
        <v>00:00 Zubin Kanga - Example Track 1</v>
      </c>
      <c r="C22" s="45"/>
      <c r="D22" t="str">
        <f>IF(TRACKLIST!A21&lt;&gt;"",IF(TRACKLIST!E21&lt;&gt;"",(TEXT(TRACKLIST!A21,"00")&amp;":"&amp;TEXT(TRACKLIST!B21,"00")&amp;" - &lt;em&gt;"&amp;TRACKLIST!C21&amp;"&lt;/em&gt; - "&amp;TRACKLIST!D21&amp;CONCATENATE(" (&lt;a href=",CHAR(34),TRACKLIST!G21,CHAR(34),"&gt;", TRACKLIST!E21, "&lt;/a&gt;")&amp;", "&amp;TRACKLIST!F21&amp;")"),(TEXT(TRACKLIST!A21,"00")&amp;":"&amp;TEXT(TRACKLIST!B21,"00")&amp;" - &lt;em&gt;"&amp;CONCATENATE("&lt;a href=",CHAR(34),TRACKLIST!G21,CHAR(34),"&gt;",TRACKLIST!C21, "&lt;/a&gt;")&amp;"&lt;/em&gt; - "&amp;TRACKLIST!D21&amp;" ("&amp;TRACKLIST!F21&amp;")")),"")</f>
        <v>00:00 - &lt;em&gt;Example Track 1&lt;/em&gt; - Zubin Kanga (&lt;a href="https://zubinkanga.bandcamp.com/album/machine-dreams"&gt;Machine Dreams&lt;/a&gt;, 2023)</v>
      </c>
    </row>
    <row r="23" spans="1:5">
      <c r="A23" t="str">
        <f>IF(TRACKLIST!A22&lt;&gt;"",TEXT(TRACKLIST!A22,"00")&amp;":"&amp;TEXT(TRACKLIST!B22,"00")&amp;" "&amp;TRACKLIST!D22&amp;" - "&amp;TRACKLIST!C22,"")</f>
        <v>03:37 Tasjiil Moujahed - Example Track 2</v>
      </c>
      <c r="C23" s="45"/>
      <c r="D23" t="str">
        <f>IF(TRACKLIST!A22&lt;&gt;"",IF(TRACKLIST!E22&lt;&gt;"",(TEXT(TRACKLIST!A22,"00")&amp;":"&amp;TEXT(TRACKLIST!B22,"00")&amp;" - &lt;em&gt;"&amp;TRACKLIST!C22&amp;"&lt;/em&gt; - "&amp;TRACKLIST!D22&amp;CONCATENATE(" (&lt;a href=",CHAR(34),TRACKLIST!G22,CHAR(34),"&gt;", TRACKLIST!E22, "&lt;/a&gt;")&amp;", "&amp;TRACKLIST!F22&amp;")"),(TEXT(TRACKLIST!A22,"00")&amp;":"&amp;TEXT(TRACKLIST!B22,"00")&amp;" - &lt;em&gt;"&amp;CONCATENATE("&lt;a href=",CHAR(34),TRACKLIST!G22,CHAR(34),"&gt;",TRACKLIST!C22, "&lt;/a&gt;")&amp;"&lt;/em&gt; - "&amp;TRACKLIST!D22&amp;" ("&amp;TRACKLIST!F22&amp;")")),"")</f>
        <v>03:37 - &lt;em&gt;Example Track 2&lt;/em&gt; - Tasjiil Moujahed (&lt;a href="https://syrphe.bandcamp.com/album/moussafer"&gt;Moussafer&lt;/a&gt;, 2012)</v>
      </c>
    </row>
    <row r="24" spans="1:5">
      <c r="A24" t="str">
        <f>IF(TRACKLIST!A23&lt;&gt;"",TEXT(TRACKLIST!A23,"00")&amp;":"&amp;TEXT(TRACKLIST!B23,"00")&amp;" "&amp;TRACKLIST!D23&amp;" - "&amp;TRACKLIST!C23,"")</f>
        <v>21:59 Bjork - Example Track 3</v>
      </c>
      <c r="C24" s="45"/>
      <c r="D24" t="str">
        <f>IF(TRACKLIST!A23&lt;&gt;"",IF(TRACKLIST!E23&lt;&gt;"",(TEXT(TRACKLIST!A23,"00")&amp;":"&amp;TEXT(TRACKLIST!B23,"00")&amp;" - &lt;em&gt;"&amp;TRACKLIST!C23&amp;"&lt;/em&gt; - "&amp;TRACKLIST!D23&amp;CONCATENATE(" (&lt;a href=",CHAR(34),TRACKLIST!G23,CHAR(34),"&gt;", TRACKLIST!E23, "&lt;/a&gt;")&amp;", "&amp;TRACKLIST!F23&amp;")"),(TEXT(TRACKLIST!A23,"00")&amp;":"&amp;TEXT(TRACKLIST!B23,"00")&amp;" - &lt;em&gt;"&amp;CONCATENATE("&lt;a href=",CHAR(34),TRACKLIST!G23,CHAR(34),"&gt;",TRACKLIST!C23, "&lt;/a&gt;")&amp;"&lt;/em&gt; - "&amp;TRACKLIST!D23&amp;" ("&amp;TRACKLIST!F23&amp;")")),"")</f>
        <v>21:59 - &lt;em&gt;Example Track 3&lt;/em&gt; - Bjork (&lt;a href="bjork.com"&gt;Biophilia&lt;/a&gt;, 2008)</v>
      </c>
    </row>
    <row r="25" spans="1:5">
      <c r="A25" t="str">
        <f>IF(TRACKLIST!A24&lt;&gt;"",TEXT(TRACKLIST!A24,"00")&amp;":"&amp;TEXT(TRACKLIST!B24,"00")&amp;" "&amp;TRACKLIST!D24&amp;" - "&amp;TRACKLIST!C24,"")</f>
        <v/>
      </c>
      <c r="C25" s="45"/>
      <c r="D25" t="str">
        <f>IF(TRACKLIST!A24&lt;&gt;"",IF(TRACKLIST!E24&lt;&gt;"",(TEXT(TRACKLIST!A24,"00")&amp;":"&amp;TEXT(TRACKLIST!B24,"00")&amp;" - &lt;em&gt;"&amp;TRACKLIST!C24&amp;"&lt;/em&gt; - "&amp;TRACKLIST!D24&amp;CONCATENATE(" (&lt;a href=",CHAR(34),TRACKLIST!G24,CHAR(34),"&gt;", TRACKLIST!E24, "&lt;/a&gt;")&amp;", "&amp;TRACKLIST!F24&amp;")"),(TEXT(TRACKLIST!A24,"00")&amp;":"&amp;TEXT(TRACKLIST!B24,"00")&amp;" - &lt;em&gt;"&amp;CONCATENATE("&lt;a href=",CHAR(34),TRACKLIST!G24,CHAR(34),"&gt;",TRACKLIST!C24, "&lt;/a&gt;")&amp;"&lt;/em&gt; - "&amp;TRACKLIST!D24&amp;" ("&amp;TRACKLIST!F24&amp;")")),"")</f>
        <v/>
      </c>
    </row>
    <row r="26" spans="1:5">
      <c r="A26" t="str">
        <f>IF(TRACKLIST!A25&lt;&gt;"",TEXT(TRACKLIST!A25,"00")&amp;":"&amp;TEXT(TRACKLIST!B25,"00")&amp;" "&amp;TRACKLIST!D25&amp;" - "&amp;TRACKLIST!C25,"")</f>
        <v/>
      </c>
      <c r="C26" s="45"/>
      <c r="D26" t="str">
        <f>IF(TRACKLIST!A25&lt;&gt;"",IF(TRACKLIST!E25&lt;&gt;"",(TEXT(TRACKLIST!A25,"00")&amp;":"&amp;TEXT(TRACKLIST!B25,"00")&amp;" - &lt;em&gt;"&amp;TRACKLIST!C25&amp;"&lt;/em&gt; - "&amp;TRACKLIST!D25&amp;CONCATENATE(" (&lt;a href=",CHAR(34),TRACKLIST!G25,CHAR(34),"&gt;", TRACKLIST!E25, "&lt;/a&gt;")&amp;", "&amp;TRACKLIST!F25&amp;")"),(TEXT(TRACKLIST!A25,"00")&amp;":"&amp;TEXT(TRACKLIST!B25,"00")&amp;" - &lt;em&gt;"&amp;CONCATENATE("&lt;a href=",CHAR(34),TRACKLIST!G25,CHAR(34),"&gt;",TRACKLIST!C25, "&lt;/a&gt;")&amp;"&lt;/em&gt; - "&amp;TRACKLIST!D25&amp;" ("&amp;TRACKLIST!F25&amp;")")),"")</f>
        <v/>
      </c>
    </row>
    <row r="27" spans="1:5">
      <c r="A27" t="str">
        <f>IF(TRACKLIST!A26&lt;&gt;"",TEXT(TRACKLIST!A26,"00")&amp;":"&amp;TEXT(TRACKLIST!B26,"00")&amp;" "&amp;TRACKLIST!D26&amp;" - "&amp;TRACKLIST!C26,"")</f>
        <v/>
      </c>
      <c r="C27" s="45"/>
      <c r="D27" t="str">
        <f>IF(TRACKLIST!A26&lt;&gt;"",IF(TRACKLIST!E26&lt;&gt;"",(TEXT(TRACKLIST!A26,"00")&amp;":"&amp;TEXT(TRACKLIST!B26,"00")&amp;" - &lt;em&gt;"&amp;TRACKLIST!C26&amp;"&lt;/em&gt; - "&amp;TRACKLIST!D26&amp;CONCATENATE(" (&lt;a href=",CHAR(34),TRACKLIST!G26,CHAR(34),"&gt;", TRACKLIST!E26, "&lt;/a&gt;")&amp;", "&amp;TRACKLIST!F26&amp;")"),(TEXT(TRACKLIST!A26,"00")&amp;":"&amp;TEXT(TRACKLIST!B26,"00")&amp;" - &lt;em&gt;"&amp;CONCATENATE("&lt;a href=",CHAR(34),TRACKLIST!G26,CHAR(34),"&gt;",TRACKLIST!C26, "&lt;/a&gt;")&amp;"&lt;/em&gt; - "&amp;TRACKLIST!D26&amp;" ("&amp;TRACKLIST!F26&amp;")")),"")</f>
        <v/>
      </c>
    </row>
    <row r="28" spans="1:5">
      <c r="A28" t="str">
        <f>IF(TRACKLIST!A27&lt;&gt;"",TEXT(TRACKLIST!A27,"00")&amp;":"&amp;TEXT(TRACKLIST!B27,"00")&amp;" "&amp;TRACKLIST!D27&amp;" - "&amp;TRACKLIST!C27,"")</f>
        <v/>
      </c>
      <c r="C28" s="45"/>
      <c r="D28" t="str">
        <f>IF(TRACKLIST!A27&lt;&gt;"",IF(TRACKLIST!E27&lt;&gt;"",(TEXT(TRACKLIST!A27,"00")&amp;":"&amp;TEXT(TRACKLIST!B27,"00")&amp;" - &lt;em&gt;"&amp;TRACKLIST!C27&amp;"&lt;/em&gt; - "&amp;TRACKLIST!D27&amp;CONCATENATE(" (&lt;a href=",CHAR(34),TRACKLIST!G27,CHAR(34),"&gt;", TRACKLIST!E27, "&lt;/a&gt;")&amp;", "&amp;TRACKLIST!F27&amp;")"),(TEXT(TRACKLIST!A27,"00")&amp;":"&amp;TEXT(TRACKLIST!B27,"00")&amp;" - &lt;em&gt;"&amp;CONCATENATE("&lt;a href=",CHAR(34),TRACKLIST!G27,CHAR(34),"&gt;",TRACKLIST!C27, "&lt;/a&gt;")&amp;"&lt;/em&gt; - "&amp;TRACKLIST!D27&amp;" ("&amp;TRACKLIST!F27&amp;")")),"")</f>
        <v/>
      </c>
    </row>
    <row r="29" spans="1:5">
      <c r="A29" t="str">
        <f>IF(TRACKLIST!A28&lt;&gt;"",TEXT(TRACKLIST!A28,"00")&amp;":"&amp;TEXT(TRACKLIST!B28,"00")&amp;" "&amp;TRACKLIST!D28&amp;" - "&amp;TRACKLIST!C28,"")</f>
        <v/>
      </c>
      <c r="C29" s="45"/>
      <c r="D29" t="str">
        <f>IF(TRACKLIST!A28&lt;&gt;"",IF(TRACKLIST!E28&lt;&gt;"",(TEXT(TRACKLIST!A28,"00")&amp;":"&amp;TEXT(TRACKLIST!B28,"00")&amp;" - &lt;em&gt;"&amp;TRACKLIST!C28&amp;"&lt;/em&gt; - "&amp;TRACKLIST!D28&amp;CONCATENATE(" (&lt;a href=",CHAR(34),TRACKLIST!G28,CHAR(34),"&gt;", TRACKLIST!E28, "&lt;/a&gt;")&amp;", "&amp;TRACKLIST!F28&amp;")"),(TEXT(TRACKLIST!A28,"00")&amp;":"&amp;TEXT(TRACKLIST!B28,"00")&amp;" - &lt;em&gt;"&amp;CONCATENATE("&lt;a href=",CHAR(34),TRACKLIST!G28,CHAR(34),"&gt;",TRACKLIST!C28, "&lt;/a&gt;")&amp;"&lt;/em&gt; - "&amp;TRACKLIST!D28&amp;" ("&amp;TRACKLIST!F28&amp;")")),"")</f>
        <v/>
      </c>
    </row>
    <row r="30" spans="1:5">
      <c r="A30" t="str">
        <f>IF(TRACKLIST!A29&lt;&gt;"",TEXT(TRACKLIST!A29,"00")&amp;":"&amp;TEXT(TRACKLIST!B29,"00")&amp;" "&amp;TRACKLIST!D29&amp;" - "&amp;TRACKLIST!C29,"")</f>
        <v/>
      </c>
      <c r="C30" s="45"/>
      <c r="D30" t="str">
        <f>IF(TRACKLIST!A29&lt;&gt;"",IF(TRACKLIST!E29&lt;&gt;"",(TEXT(TRACKLIST!A29,"00")&amp;":"&amp;TEXT(TRACKLIST!B29,"00")&amp;" - &lt;em&gt;"&amp;TRACKLIST!C29&amp;"&lt;/em&gt; - "&amp;TRACKLIST!D29&amp;CONCATENATE(" (&lt;a href=",CHAR(34),TRACKLIST!G29,CHAR(34),"&gt;", TRACKLIST!E29, "&lt;/a&gt;")&amp;", "&amp;TRACKLIST!F29&amp;")"),(TEXT(TRACKLIST!A29,"00")&amp;":"&amp;TEXT(TRACKLIST!B29,"00")&amp;" - &lt;em&gt;"&amp;CONCATENATE("&lt;a href=",CHAR(34),TRACKLIST!G29,CHAR(34),"&gt;",TRACKLIST!C29, "&lt;/a&gt;")&amp;"&lt;/em&gt; - "&amp;TRACKLIST!D29&amp;" ("&amp;TRACKLIST!F29&amp;")")),"")</f>
        <v/>
      </c>
    </row>
    <row r="31" spans="1:5">
      <c r="A31" t="str">
        <f>IF(TRACKLIST!A30&lt;&gt;"",TEXT(TRACKLIST!A30,"00")&amp;":"&amp;TEXT(TRACKLIST!B30,"00")&amp;" "&amp;TRACKLIST!D30&amp;" - "&amp;TRACKLIST!C30,"")</f>
        <v/>
      </c>
      <c r="C31" s="45"/>
      <c r="D31" t="str">
        <f>IF(TRACKLIST!A30&lt;&gt;"",IF(TRACKLIST!E30&lt;&gt;"",(TEXT(TRACKLIST!A30,"00")&amp;":"&amp;TEXT(TRACKLIST!B30,"00")&amp;" - &lt;em&gt;"&amp;TRACKLIST!C30&amp;"&lt;/em&gt; - "&amp;TRACKLIST!D30&amp;CONCATENATE(" (&lt;a href=",CHAR(34),TRACKLIST!G30,CHAR(34),"&gt;", TRACKLIST!E30, "&lt;/a&gt;")&amp;", "&amp;TRACKLIST!F30&amp;")"),(TEXT(TRACKLIST!A30,"00")&amp;":"&amp;TEXT(TRACKLIST!B30,"00")&amp;" - &lt;em&gt;"&amp;CONCATENATE("&lt;a href=",CHAR(34),TRACKLIST!G30,CHAR(34),"&gt;",TRACKLIST!C30, "&lt;/a&gt;")&amp;"&lt;/em&gt; - "&amp;TRACKLIST!D30&amp;" ("&amp;TRACKLIST!F30&amp;")")),"")</f>
        <v/>
      </c>
    </row>
    <row r="32" spans="1:5">
      <c r="A32" t="str">
        <f>IF(TRACKLIST!A31&lt;&gt;"",TEXT(TRACKLIST!A31,"00")&amp;":"&amp;TEXT(TRACKLIST!B31,"00")&amp;" "&amp;TRACKLIST!D31&amp;" - "&amp;TRACKLIST!C31,"")</f>
        <v/>
      </c>
      <c r="C32" s="45"/>
      <c r="D32" t="str">
        <f>IF(TRACKLIST!A31&lt;&gt;"",IF(TRACKLIST!E31&lt;&gt;"",(TEXT(TRACKLIST!A31,"00")&amp;":"&amp;TEXT(TRACKLIST!B31,"00")&amp;" - &lt;em&gt;"&amp;TRACKLIST!C31&amp;"&lt;/em&gt; - "&amp;TRACKLIST!D31&amp;CONCATENATE(" (&lt;a href=",CHAR(34),TRACKLIST!G31,CHAR(34),"&gt;", TRACKLIST!E31, "&lt;/a&gt;")&amp;", "&amp;TRACKLIST!F31&amp;")"),(TEXT(TRACKLIST!A31,"00")&amp;":"&amp;TEXT(TRACKLIST!B31,"00")&amp;" - &lt;em&gt;"&amp;CONCATENATE("&lt;a href=",CHAR(34),TRACKLIST!G31,CHAR(34),"&gt;",TRACKLIST!C31, "&lt;/a&gt;")&amp;"&lt;/em&gt; - "&amp;TRACKLIST!D31&amp;" ("&amp;TRACKLIST!F31&amp;")")),"")</f>
        <v/>
      </c>
    </row>
    <row r="33" spans="1:4">
      <c r="A33" t="str">
        <f>IF(TRACKLIST!A32&lt;&gt;"",TEXT(TRACKLIST!A32,"00")&amp;":"&amp;TEXT(TRACKLIST!B32,"00")&amp;" "&amp;TRACKLIST!D32&amp;" - "&amp;TRACKLIST!C32,"")</f>
        <v/>
      </c>
      <c r="C33" s="45"/>
      <c r="D33" t="str">
        <f>IF(TRACKLIST!A32&lt;&gt;"",IF(TRACKLIST!E32&lt;&gt;"",(TEXT(TRACKLIST!A32,"00")&amp;":"&amp;TEXT(TRACKLIST!B32,"00")&amp;" - &lt;em&gt;"&amp;TRACKLIST!C32&amp;"&lt;/em&gt; - "&amp;TRACKLIST!D32&amp;CONCATENATE(" (&lt;a href=",CHAR(34),TRACKLIST!G32,CHAR(34),"&gt;", TRACKLIST!E32, "&lt;/a&gt;")&amp;", "&amp;TRACKLIST!F32&amp;")"),(TEXT(TRACKLIST!A32,"00")&amp;":"&amp;TEXT(TRACKLIST!B32,"00")&amp;" - &lt;em&gt;"&amp;CONCATENATE("&lt;a href=",CHAR(34),TRACKLIST!G32,CHAR(34),"&gt;",TRACKLIST!C32, "&lt;/a&gt;")&amp;"&lt;/em&gt; - "&amp;TRACKLIST!D32&amp;" ("&amp;TRACKLIST!F32&amp;")")),"")</f>
        <v/>
      </c>
    </row>
    <row r="34" spans="1:4">
      <c r="A34" t="str">
        <f>IF(TRACKLIST!A33&lt;&gt;"",TEXT(TRACKLIST!A33,"00")&amp;":"&amp;TEXT(TRACKLIST!B33,"00")&amp;" "&amp;TRACKLIST!D33&amp;" - "&amp;TRACKLIST!C33,"")</f>
        <v/>
      </c>
      <c r="C34" s="45"/>
      <c r="D34" t="str">
        <f>IF(TRACKLIST!A33&lt;&gt;"",IF(TRACKLIST!E33&lt;&gt;"",(TEXT(TRACKLIST!A33,"00")&amp;":"&amp;TEXT(TRACKLIST!B33,"00")&amp;" - &lt;em&gt;"&amp;TRACKLIST!C33&amp;"&lt;/em&gt; - "&amp;TRACKLIST!D33&amp;CONCATENATE(" (&lt;a href=",CHAR(34),TRACKLIST!G33,CHAR(34),"&gt;", TRACKLIST!E33, "&lt;/a&gt;")&amp;", "&amp;TRACKLIST!F33&amp;")"),(TEXT(TRACKLIST!A33,"00")&amp;":"&amp;TEXT(TRACKLIST!B33,"00")&amp;" - &lt;em&gt;"&amp;CONCATENATE("&lt;a href=",CHAR(34),TRACKLIST!G33,CHAR(34),"&gt;",TRACKLIST!C33, "&lt;/a&gt;")&amp;"&lt;/em&gt; - "&amp;TRACKLIST!D33&amp;" ("&amp;TRACKLIST!F33&amp;")")),"")</f>
        <v/>
      </c>
    </row>
    <row r="35" spans="1:4">
      <c r="A35" t="str">
        <f>IF(TRACKLIST!A34&lt;&gt;"",TEXT(TRACKLIST!A34,"00")&amp;":"&amp;TEXT(TRACKLIST!B34,"00")&amp;" "&amp;TRACKLIST!D34&amp;" - "&amp;TRACKLIST!C34,"")</f>
        <v/>
      </c>
      <c r="C35" s="45"/>
      <c r="D35" t="str">
        <f>IF(TRACKLIST!A34&lt;&gt;"",IF(TRACKLIST!E34&lt;&gt;"",(TEXT(TRACKLIST!A34,"00")&amp;":"&amp;TEXT(TRACKLIST!B34,"00")&amp;" - &lt;em&gt;"&amp;TRACKLIST!C34&amp;"&lt;/em&gt; - "&amp;TRACKLIST!D34&amp;CONCATENATE(" (&lt;a href=",CHAR(34),TRACKLIST!G34,CHAR(34),"&gt;", TRACKLIST!E34, "&lt;/a&gt;")&amp;", "&amp;TRACKLIST!F34&amp;")"),(TEXT(TRACKLIST!A34,"00")&amp;":"&amp;TEXT(TRACKLIST!B34,"00")&amp;" - &lt;em&gt;"&amp;CONCATENATE("&lt;a href=",CHAR(34),TRACKLIST!G34,CHAR(34),"&gt;",TRACKLIST!C34, "&lt;/a&gt;")&amp;"&lt;/em&gt; - "&amp;TRACKLIST!D34&amp;" ("&amp;TRACKLIST!F34&amp;")")),"")</f>
        <v/>
      </c>
    </row>
    <row r="36" spans="1:4">
      <c r="A36" t="str">
        <f>IF(TRACKLIST!A35&lt;&gt;"",TEXT(TRACKLIST!A35,"00")&amp;":"&amp;TEXT(TRACKLIST!B35,"00")&amp;" "&amp;TRACKLIST!D35&amp;" - "&amp;TRACKLIST!C35,"")</f>
        <v/>
      </c>
      <c r="C36" s="45"/>
      <c r="D36" t="str">
        <f>IF(TRACKLIST!A35&lt;&gt;"",IF(TRACKLIST!E35&lt;&gt;"",(TEXT(TRACKLIST!A35,"00")&amp;":"&amp;TEXT(TRACKLIST!B35,"00")&amp;" - &lt;em&gt;"&amp;TRACKLIST!C35&amp;"&lt;/em&gt; - "&amp;TRACKLIST!D35&amp;CONCATENATE(" (&lt;a href=",CHAR(34),TRACKLIST!G35,CHAR(34),"&gt;", TRACKLIST!E35, "&lt;/a&gt;")&amp;", "&amp;TRACKLIST!F35&amp;")"),(TEXT(TRACKLIST!A35,"00")&amp;":"&amp;TEXT(TRACKLIST!B35,"00")&amp;" - &lt;em&gt;"&amp;CONCATENATE("&lt;a href=",CHAR(34),TRACKLIST!G35,CHAR(34),"&gt;",TRACKLIST!C35, "&lt;/a&gt;")&amp;"&lt;/em&gt; - "&amp;TRACKLIST!D35&amp;" ("&amp;TRACKLIST!F35&amp;")")),"")</f>
        <v/>
      </c>
    </row>
    <row r="37" spans="1:4">
      <c r="A37" t="str">
        <f>IF(TRACKLIST!A36&lt;&gt;"",TEXT(TRACKLIST!A36,"00")&amp;":"&amp;TEXT(TRACKLIST!B36,"00")&amp;" "&amp;TRACKLIST!D36&amp;" - "&amp;TRACKLIST!C36,"")</f>
        <v/>
      </c>
      <c r="C37" s="45"/>
      <c r="D37" t="str">
        <f>IF(TRACKLIST!A36&lt;&gt;"",IF(TRACKLIST!E36&lt;&gt;"",(TEXT(TRACKLIST!A36,"00")&amp;":"&amp;TEXT(TRACKLIST!B36,"00")&amp;" - &lt;em&gt;"&amp;TRACKLIST!C36&amp;"&lt;/em&gt; - "&amp;TRACKLIST!D36&amp;CONCATENATE(" (&lt;a href=",CHAR(34),TRACKLIST!G36,CHAR(34),"&gt;", TRACKLIST!E36, "&lt;/a&gt;")&amp;", "&amp;TRACKLIST!F36&amp;")"),(TEXT(TRACKLIST!A36,"00")&amp;":"&amp;TEXT(TRACKLIST!B36,"00")&amp;" - &lt;em&gt;"&amp;CONCATENATE("&lt;a href=",CHAR(34),TRACKLIST!G36,CHAR(34),"&gt;",TRACKLIST!C36, "&lt;/a&gt;")&amp;"&lt;/em&gt; - "&amp;TRACKLIST!D36&amp;" ("&amp;TRACKLIST!F36&amp;")")),"")</f>
        <v/>
      </c>
    </row>
    <row r="38" spans="1:4">
      <c r="A38" t="str">
        <f>IF(TRACKLIST!A37&lt;&gt;"",TEXT(TRACKLIST!A37,"00")&amp;":"&amp;TEXT(TRACKLIST!B37,"00")&amp;" "&amp;TRACKLIST!D37&amp;" - "&amp;TRACKLIST!C37,"")</f>
        <v/>
      </c>
      <c r="C38" s="45"/>
      <c r="D38" t="str">
        <f>IF(TRACKLIST!A37&lt;&gt;"",IF(TRACKLIST!E37&lt;&gt;"",(TEXT(TRACKLIST!A37,"00")&amp;":"&amp;TEXT(TRACKLIST!B37,"00")&amp;" - &lt;em&gt;"&amp;TRACKLIST!C37&amp;"&lt;/em&gt; - "&amp;TRACKLIST!D37&amp;CONCATENATE(" (&lt;a href=",CHAR(34),TRACKLIST!G37,CHAR(34),"&gt;", TRACKLIST!E37, "&lt;/a&gt;")&amp;", "&amp;TRACKLIST!F37&amp;")"),(TEXT(TRACKLIST!A37,"00")&amp;":"&amp;TEXT(TRACKLIST!B37,"00")&amp;" - &lt;em&gt;"&amp;CONCATENATE("&lt;a href=",CHAR(34),TRACKLIST!G37,CHAR(34),"&gt;",TRACKLIST!C37, "&lt;/a&gt;")&amp;"&lt;/em&gt; - "&amp;TRACKLIST!D37&amp;" ("&amp;TRACKLIST!F37&amp;")")),"")</f>
        <v/>
      </c>
    </row>
    <row r="39" spans="1:4">
      <c r="A39" t="str">
        <f>IF(TRACKLIST!A38&lt;&gt;"",TEXT(TRACKLIST!A38,"00")&amp;":"&amp;TEXT(TRACKLIST!B38,"00")&amp;" "&amp;TRACKLIST!D38&amp;" - "&amp;TRACKLIST!C38,"")</f>
        <v/>
      </c>
      <c r="C39" s="45"/>
      <c r="D39" t="str">
        <f>IF(TRACKLIST!A38&lt;&gt;"",IF(TRACKLIST!E38&lt;&gt;"",(TEXT(TRACKLIST!A38,"00")&amp;":"&amp;TEXT(TRACKLIST!B38,"00")&amp;" - &lt;em&gt;"&amp;TRACKLIST!C38&amp;"&lt;/em&gt; - "&amp;TRACKLIST!D38&amp;CONCATENATE(" (&lt;a href=",CHAR(34),TRACKLIST!G38,CHAR(34),"&gt;", TRACKLIST!E38, "&lt;/a&gt;")&amp;", "&amp;TRACKLIST!F38&amp;")"),(TEXT(TRACKLIST!A38,"00")&amp;":"&amp;TEXT(TRACKLIST!B38,"00")&amp;" - &lt;em&gt;"&amp;CONCATENATE("&lt;a href=",CHAR(34),TRACKLIST!G38,CHAR(34),"&gt;",TRACKLIST!C38, "&lt;/a&gt;")&amp;"&lt;/em&gt; - "&amp;TRACKLIST!D38&amp;" ("&amp;TRACKLIST!F38&amp;")")),"")</f>
        <v/>
      </c>
    </row>
    <row r="40" spans="1:4">
      <c r="A40" t="str">
        <f>IF(TRACKLIST!A39&lt;&gt;"",TEXT(TRACKLIST!A39,"00")&amp;":"&amp;TEXT(TRACKLIST!B39,"00")&amp;" "&amp;TRACKLIST!D39&amp;" - "&amp;TRACKLIST!C39,"")</f>
        <v/>
      </c>
      <c r="C40" s="45"/>
      <c r="D40" t="str">
        <f>IF(TRACKLIST!A39&lt;&gt;"",IF(TRACKLIST!E39&lt;&gt;"",(TEXT(TRACKLIST!A39,"00")&amp;":"&amp;TEXT(TRACKLIST!B39,"00")&amp;" - &lt;em&gt;"&amp;TRACKLIST!C39&amp;"&lt;/em&gt; - "&amp;TRACKLIST!D39&amp;CONCATENATE(" (&lt;a href=",CHAR(34),TRACKLIST!G39,CHAR(34),"&gt;", TRACKLIST!E39, "&lt;/a&gt;")&amp;", "&amp;TRACKLIST!F39&amp;")"),(TEXT(TRACKLIST!A39,"00")&amp;":"&amp;TEXT(TRACKLIST!B39,"00")&amp;" - &lt;em&gt;"&amp;CONCATENATE("&lt;a href=",CHAR(34),TRACKLIST!G39,CHAR(34),"&gt;",TRACKLIST!C39, "&lt;/a&gt;")&amp;"&lt;/em&gt; - "&amp;TRACKLIST!D39&amp;" ("&amp;TRACKLIST!F39&amp;")")),"")</f>
        <v/>
      </c>
    </row>
    <row r="41" spans="1:4">
      <c r="A41" t="str">
        <f>IF(TRACKLIST!A40&lt;&gt;"",TEXT(TRACKLIST!A40,"00")&amp;":"&amp;TEXT(TRACKLIST!B40,"00")&amp;" "&amp;TRACKLIST!D40&amp;" - "&amp;TRACKLIST!C40,"")</f>
        <v/>
      </c>
      <c r="C41" s="45"/>
      <c r="D41" t="str">
        <f>IF(TRACKLIST!A40&lt;&gt;"",IF(TRACKLIST!E40&lt;&gt;"",(TEXT(TRACKLIST!A40,"00")&amp;":"&amp;TEXT(TRACKLIST!B40,"00")&amp;" - &lt;em&gt;"&amp;TRACKLIST!C40&amp;"&lt;/em&gt; - "&amp;TRACKLIST!D40&amp;CONCATENATE(" (&lt;a href=",CHAR(34),TRACKLIST!G40,CHAR(34),"&gt;", TRACKLIST!E40, "&lt;/a&gt;")&amp;", "&amp;TRACKLIST!F40&amp;")"),(TEXT(TRACKLIST!A40,"00")&amp;":"&amp;TEXT(TRACKLIST!B40,"00")&amp;" - &lt;em&gt;"&amp;CONCATENATE("&lt;a href=",CHAR(34),TRACKLIST!G40,CHAR(34),"&gt;",TRACKLIST!C40, "&lt;/a&gt;")&amp;"&lt;/em&gt; - "&amp;TRACKLIST!D40&amp;" ("&amp;TRACKLIST!F40&amp;")")),"")</f>
        <v/>
      </c>
    </row>
    <row r="42" spans="1:4">
      <c r="A42" t="str">
        <f>IF(TRACKLIST!A41&lt;&gt;"",TEXT(TRACKLIST!A41,"00")&amp;":"&amp;TEXT(TRACKLIST!B41,"00")&amp;" "&amp;TRACKLIST!D41&amp;" - "&amp;TRACKLIST!C41,"")</f>
        <v/>
      </c>
      <c r="C42" s="45"/>
      <c r="D42" t="str">
        <f>IF(TRACKLIST!A41&lt;&gt;"",IF(TRACKLIST!E41&lt;&gt;"",(TEXT(TRACKLIST!A41,"00")&amp;":"&amp;TEXT(TRACKLIST!B41,"00")&amp;" - &lt;em&gt;"&amp;TRACKLIST!C41&amp;"&lt;/em&gt; - "&amp;TRACKLIST!D41&amp;CONCATENATE(" (&lt;a href=",CHAR(34),TRACKLIST!G41,CHAR(34),"&gt;", TRACKLIST!E41, "&lt;/a&gt;")&amp;", "&amp;TRACKLIST!F41&amp;")"),(TEXT(TRACKLIST!A41,"00")&amp;":"&amp;TEXT(TRACKLIST!B41,"00")&amp;" - &lt;em&gt;"&amp;CONCATENATE("&lt;a href=",CHAR(34),TRACKLIST!G41,CHAR(34),"&gt;",TRACKLIST!C41, "&lt;/a&gt;")&amp;"&lt;/em&gt; - "&amp;TRACKLIST!D41&amp;" ("&amp;TRACKLIST!F41&amp;")")),"")</f>
        <v/>
      </c>
    </row>
    <row r="43" spans="1:4">
      <c r="A43" t="str">
        <f>IF(TRACKLIST!A42&lt;&gt;"",TEXT(TRACKLIST!A42,"00")&amp;":"&amp;TEXT(TRACKLIST!B42,"00")&amp;" "&amp;TRACKLIST!D42&amp;" - "&amp;TRACKLIST!C42,"")</f>
        <v/>
      </c>
      <c r="C43" s="45"/>
      <c r="D43" t="str">
        <f>IF(TRACKLIST!A42&lt;&gt;"",IF(TRACKLIST!E42&lt;&gt;"",(TEXT(TRACKLIST!A42,"00")&amp;":"&amp;TEXT(TRACKLIST!B42,"00")&amp;" - &lt;em&gt;"&amp;TRACKLIST!C42&amp;"&lt;/em&gt; - "&amp;TRACKLIST!D42&amp;CONCATENATE(" (&lt;a href=",CHAR(34),TRACKLIST!G42,CHAR(34),"&gt;", TRACKLIST!E42, "&lt;/a&gt;")&amp;", "&amp;TRACKLIST!F42&amp;")"),(TEXT(TRACKLIST!A42,"00")&amp;":"&amp;TEXT(TRACKLIST!B42,"00")&amp;" - &lt;em&gt;"&amp;CONCATENATE("&lt;a href=",CHAR(34),TRACKLIST!G42,CHAR(34),"&gt;",TRACKLIST!C42, "&lt;/a&gt;")&amp;"&lt;/em&gt; - "&amp;TRACKLIST!D42&amp;" ("&amp;TRACKLIST!F42&amp;")")),"")</f>
        <v/>
      </c>
    </row>
    <row r="44" spans="1:4">
      <c r="A44" t="str">
        <f>IF(TRACKLIST!A43&lt;&gt;"",TEXT(TRACKLIST!A43,"00")&amp;":"&amp;TEXT(TRACKLIST!B43,"00")&amp;" "&amp;TRACKLIST!D43&amp;" - "&amp;TRACKLIST!C43,"")</f>
        <v/>
      </c>
      <c r="C44" s="45"/>
      <c r="D44" t="str">
        <f>IF(TRACKLIST!A43&lt;&gt;"",IF(TRACKLIST!E43&lt;&gt;"",(TEXT(TRACKLIST!A43,"00")&amp;":"&amp;TEXT(TRACKLIST!B43,"00")&amp;" - &lt;em&gt;"&amp;TRACKLIST!C43&amp;"&lt;/em&gt; - "&amp;TRACKLIST!D43&amp;CONCATENATE(" (&lt;a href=",CHAR(34),TRACKLIST!G43,CHAR(34),"&gt;", TRACKLIST!E43, "&lt;/a&gt;")&amp;", "&amp;TRACKLIST!F43&amp;")"),(TEXT(TRACKLIST!A43,"00")&amp;":"&amp;TEXT(TRACKLIST!B43,"00")&amp;" - &lt;em&gt;"&amp;CONCATENATE("&lt;a href=",CHAR(34),TRACKLIST!G43,CHAR(34),"&gt;",TRACKLIST!C43, "&lt;/a&gt;")&amp;"&lt;/em&gt; - "&amp;TRACKLIST!D43&amp;" ("&amp;TRACKLIST!F43&amp;")")),"")</f>
        <v/>
      </c>
    </row>
    <row r="45" spans="1:4">
      <c r="A45" t="str">
        <f>IF(TRACKLIST!A44&lt;&gt;"",TEXT(TRACKLIST!A44,"00")&amp;":"&amp;TEXT(TRACKLIST!B44,"00")&amp;" "&amp;TRACKLIST!D44&amp;" - "&amp;TRACKLIST!C44,"")</f>
        <v/>
      </c>
      <c r="C45" s="45"/>
      <c r="D45" t="str">
        <f>IF(TRACKLIST!A44&lt;&gt;"",IF(TRACKLIST!E44&lt;&gt;"",(TEXT(TRACKLIST!A44,"00")&amp;":"&amp;TEXT(TRACKLIST!B44,"00")&amp;" - &lt;em&gt;"&amp;TRACKLIST!C44&amp;"&lt;/em&gt; - "&amp;TRACKLIST!D44&amp;CONCATENATE(" (&lt;a href=",CHAR(34),TRACKLIST!G44,CHAR(34),"&gt;", TRACKLIST!E44, "&lt;/a&gt;")&amp;", "&amp;TRACKLIST!F44&amp;")"),(TEXT(TRACKLIST!A44,"00")&amp;":"&amp;TEXT(TRACKLIST!B44,"00")&amp;" - &lt;em&gt;"&amp;CONCATENATE("&lt;a href=",CHAR(34),TRACKLIST!G44,CHAR(34),"&gt;",TRACKLIST!C44, "&lt;/a&gt;")&amp;"&lt;/em&gt; - "&amp;TRACKLIST!D44&amp;" ("&amp;TRACKLIST!F44&amp;")")),"")</f>
        <v/>
      </c>
    </row>
    <row r="46" spans="1:4">
      <c r="A46" t="str">
        <f>IF(TRACKLIST!A45&lt;&gt;"",TEXT(TRACKLIST!A45,"00")&amp;":"&amp;TEXT(TRACKLIST!B45,"00")&amp;" "&amp;TRACKLIST!D45&amp;" - "&amp;TRACKLIST!C45,"")</f>
        <v/>
      </c>
      <c r="C46" s="45"/>
      <c r="D46" t="str">
        <f>IF(TRACKLIST!A45&lt;&gt;"",IF(TRACKLIST!E45&lt;&gt;"",(TEXT(TRACKLIST!A45,"00")&amp;":"&amp;TEXT(TRACKLIST!B45,"00")&amp;" - &lt;em&gt;"&amp;TRACKLIST!C45&amp;"&lt;/em&gt; - "&amp;TRACKLIST!D45&amp;CONCATENATE(" (&lt;a href=",CHAR(34),TRACKLIST!G45,CHAR(34),"&gt;", TRACKLIST!E45, "&lt;/a&gt;")&amp;", "&amp;TRACKLIST!F45&amp;")"),(TEXT(TRACKLIST!A45,"00")&amp;":"&amp;TEXT(TRACKLIST!B45,"00")&amp;" - &lt;em&gt;"&amp;CONCATENATE("&lt;a href=",CHAR(34),TRACKLIST!G45,CHAR(34),"&gt;",TRACKLIST!C45, "&lt;/a&gt;")&amp;"&lt;/em&gt; - "&amp;TRACKLIST!D45&amp;" ("&amp;TRACKLIST!F45&amp;")")),"")</f>
        <v/>
      </c>
    </row>
    <row r="47" spans="1:4">
      <c r="A47" t="str">
        <f>IF(TRACKLIST!A46&lt;&gt;"",TEXT(TRACKLIST!A46,"00")&amp;":"&amp;TEXT(TRACKLIST!B46,"00")&amp;" "&amp;TRACKLIST!D46&amp;" - "&amp;TRACKLIST!C46,"")</f>
        <v/>
      </c>
      <c r="C47" s="45"/>
      <c r="D47" t="str">
        <f>IF(TRACKLIST!A46&lt;&gt;"",IF(TRACKLIST!E46&lt;&gt;"",(TEXT(TRACKLIST!A46,"00")&amp;":"&amp;TEXT(TRACKLIST!B46,"00")&amp;" - &lt;em&gt;"&amp;TRACKLIST!C46&amp;"&lt;/em&gt; - "&amp;TRACKLIST!D46&amp;CONCATENATE(" (&lt;a href=",CHAR(34),TRACKLIST!G46,CHAR(34),"&gt;", TRACKLIST!E46, "&lt;/a&gt;")&amp;", "&amp;TRACKLIST!F46&amp;")"),(TEXT(TRACKLIST!A46,"00")&amp;":"&amp;TEXT(TRACKLIST!B46,"00")&amp;" - &lt;em&gt;"&amp;CONCATENATE("&lt;a href=",CHAR(34),TRACKLIST!G46,CHAR(34),"&gt;",TRACKLIST!C46, "&lt;/a&gt;")&amp;"&lt;/em&gt; - "&amp;TRACKLIST!D46&amp;" ("&amp;TRACKLIST!F46&amp;")")),"")</f>
        <v/>
      </c>
    </row>
    <row r="48" spans="1:4">
      <c r="A48" t="str">
        <f>IF(TRACKLIST!A47&lt;&gt;"",TEXT(TRACKLIST!A47,"00")&amp;":"&amp;TEXT(TRACKLIST!B47,"00")&amp;" "&amp;TRACKLIST!D47&amp;" - "&amp;TRACKLIST!C47,"")</f>
        <v/>
      </c>
      <c r="C48" s="45"/>
      <c r="D48" t="str">
        <f>IF(TRACKLIST!A47&lt;&gt;"",IF(TRACKLIST!E47&lt;&gt;"",(TEXT(TRACKLIST!A47,"00")&amp;":"&amp;TEXT(TRACKLIST!B47,"00")&amp;" - &lt;em&gt;"&amp;TRACKLIST!C47&amp;"&lt;/em&gt; - "&amp;TRACKLIST!D47&amp;CONCATENATE(" (&lt;a href=",CHAR(34),TRACKLIST!G47,CHAR(34),"&gt;", TRACKLIST!E47, "&lt;/a&gt;")&amp;", "&amp;TRACKLIST!F47&amp;")"),(TEXT(TRACKLIST!A47,"00")&amp;":"&amp;TEXT(TRACKLIST!B47,"00")&amp;" - &lt;em&gt;"&amp;CONCATENATE("&lt;a href=",CHAR(34),TRACKLIST!G47,CHAR(34),"&gt;",TRACKLIST!C47, "&lt;/a&gt;")&amp;"&lt;/em&gt; - "&amp;TRACKLIST!D47&amp;" ("&amp;TRACKLIST!F47&amp;")")),"")</f>
        <v/>
      </c>
    </row>
    <row r="49" spans="1:15">
      <c r="A49" t="str">
        <f>IF(TRACKLIST!A48&lt;&gt;"",TEXT(TRACKLIST!A48,"00")&amp;":"&amp;TEXT(TRACKLIST!B48,"00")&amp;" "&amp;TRACKLIST!D48&amp;" - "&amp;TRACKLIST!C48,"")</f>
        <v/>
      </c>
      <c r="C49" s="45"/>
      <c r="D49" t="str">
        <f>IF(TRACKLIST!A48&lt;&gt;"",IF(TRACKLIST!E48&lt;&gt;"",(TEXT(TRACKLIST!A48,"00")&amp;":"&amp;TEXT(TRACKLIST!B48,"00")&amp;" - &lt;em&gt;"&amp;TRACKLIST!C48&amp;"&lt;/em&gt; - "&amp;TRACKLIST!D48&amp;CONCATENATE(" (&lt;a href=",CHAR(34),TRACKLIST!G48,CHAR(34),"&gt;", TRACKLIST!E48, "&lt;/a&gt;")&amp;", "&amp;TRACKLIST!F48&amp;")"),(TEXT(TRACKLIST!A48,"00")&amp;":"&amp;TEXT(TRACKLIST!B48,"00")&amp;" - &lt;em&gt;"&amp;CONCATENATE("&lt;a href=",CHAR(34),TRACKLIST!G48,CHAR(34),"&gt;",TRACKLIST!C48, "&lt;/a&gt;")&amp;"&lt;/em&gt; - "&amp;TRACKLIST!D48&amp;" ("&amp;TRACKLIST!F48&amp;")")),"")</f>
        <v/>
      </c>
    </row>
    <row r="50" spans="1:15">
      <c r="A50" t="str">
        <f>IF(TRACKLIST!A49&lt;&gt;"",TEXT(TRACKLIST!A49,"00")&amp;":"&amp;TEXT(TRACKLIST!B49,"00")&amp;" "&amp;TRACKLIST!D49&amp;" - "&amp;TRACKLIST!C49,"")</f>
        <v/>
      </c>
      <c r="C50" s="45"/>
      <c r="D50" t="str">
        <f>IF(TRACKLIST!A49&lt;&gt;"",IF(TRACKLIST!E49&lt;&gt;"",(TEXT(TRACKLIST!A49,"00")&amp;":"&amp;TEXT(TRACKLIST!B49,"00")&amp;" - &lt;em&gt;"&amp;TRACKLIST!C49&amp;"&lt;/em&gt; - "&amp;TRACKLIST!D49&amp;CONCATENATE(" (&lt;a href=",CHAR(34),TRACKLIST!G49,CHAR(34),"&gt;", TRACKLIST!E49, "&lt;/a&gt;")&amp;", "&amp;TRACKLIST!F49&amp;")"),(TEXT(TRACKLIST!A49,"00")&amp;":"&amp;TEXT(TRACKLIST!B49,"00")&amp;" - &lt;em&gt;"&amp;CONCATENATE("&lt;a href=",CHAR(34),TRACKLIST!G49,CHAR(34),"&gt;",TRACKLIST!C49, "&lt;/a&gt;")&amp;"&lt;/em&gt; - "&amp;TRACKLIST!D49&amp;" ("&amp;TRACKLIST!F49&amp;")")),"")</f>
        <v/>
      </c>
    </row>
    <row r="51" spans="1:15">
      <c r="A51" t="str">
        <f>IF(TRACKLIST!A50&lt;&gt;"",TEXT(TRACKLIST!A50,"00")&amp;":"&amp;TEXT(TRACKLIST!B50,"00")&amp;" "&amp;TRACKLIST!D50&amp;" - "&amp;TRACKLIST!C50,"")</f>
        <v/>
      </c>
      <c r="C51" s="45"/>
      <c r="D51" t="str">
        <f>IF(TRACKLIST!A50&lt;&gt;"",IF(TRACKLIST!E50&lt;&gt;"",(TEXT(TRACKLIST!A50,"00")&amp;":"&amp;TEXT(TRACKLIST!B50,"00")&amp;" - &lt;em&gt;"&amp;TRACKLIST!C50&amp;"&lt;/em&gt; - "&amp;TRACKLIST!D50&amp;CONCATENATE(" (&lt;a href=",CHAR(34),TRACKLIST!G50,CHAR(34),"&gt;", TRACKLIST!E50, "&lt;/a&gt;")&amp;", "&amp;TRACKLIST!F50&amp;")"),(TEXT(TRACKLIST!A50,"00")&amp;":"&amp;TEXT(TRACKLIST!B50,"00")&amp;" - &lt;em&gt;"&amp;CONCATENATE("&lt;a href=",CHAR(34),TRACKLIST!G50,CHAR(34),"&gt;",TRACKLIST!C50, "&lt;/a&gt;")&amp;"&lt;/em&gt; - "&amp;TRACKLIST!D50&amp;" ("&amp;TRACKLIST!F50&amp;")")),"")</f>
        <v/>
      </c>
    </row>
    <row r="52" spans="1:15">
      <c r="A52" t="str">
        <f>IF(TRACKLIST!A51&lt;&gt;"",TEXT(TRACKLIST!A51,"00")&amp;":"&amp;TEXT(TRACKLIST!B51,"00")&amp;" "&amp;TRACKLIST!D51&amp;" - "&amp;TRACKLIST!C51,"")</f>
        <v/>
      </c>
      <c r="C52" s="45"/>
      <c r="D52" t="str">
        <f>IF(TRACKLIST!A51&lt;&gt;"",IF(TRACKLIST!E51&lt;&gt;"",(TEXT(TRACKLIST!A51,"00")&amp;":"&amp;TEXT(TRACKLIST!B51,"00")&amp;" - &lt;em&gt;"&amp;TRACKLIST!C51&amp;"&lt;/em&gt; - "&amp;TRACKLIST!D51&amp;CONCATENATE(" (&lt;a href=",CHAR(34),TRACKLIST!G51,CHAR(34),"&gt;", TRACKLIST!E51, "&lt;/a&gt;")&amp;", "&amp;TRACKLIST!F51&amp;")"),(TEXT(TRACKLIST!A51,"00")&amp;":"&amp;TEXT(TRACKLIST!B51,"00")&amp;" - &lt;em&gt;"&amp;CONCATENATE("&lt;a href=",CHAR(34),TRACKLIST!G51,CHAR(34),"&gt;",TRACKLIST!C51, "&lt;/a&gt;")&amp;"&lt;/em&gt; - "&amp;TRACKLIST!D51&amp;" ("&amp;TRACKLIST!F51&amp;")")),"")</f>
        <v/>
      </c>
    </row>
    <row r="53" spans="1:15">
      <c r="A53" s="41"/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</row>
  </sheetData>
  <mergeCells count="3">
    <mergeCell ref="D15:E15"/>
    <mergeCell ref="A15:B15"/>
    <mergeCell ref="A3:B3"/>
  </mergeCells>
  <hyperlinks>
    <hyperlink ref="B12" r:id="rId1" xr:uid="{9E01D6A3-6435-44F3-940F-7D3DDA9D30C0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D639B78CAEB0241A0F53A4DF270BE49" ma:contentTypeVersion="12" ma:contentTypeDescription="Create a new document." ma:contentTypeScope="" ma:versionID="0b1de83af012ca47201bb05faa9391d5">
  <xsd:schema xmlns:xsd="http://www.w3.org/2001/XMLSchema" xmlns:xs="http://www.w3.org/2001/XMLSchema" xmlns:p="http://schemas.microsoft.com/office/2006/metadata/properties" xmlns:ns2="06105b58-ba59-475d-9949-74846002e4a5" xmlns:ns3="0d3265ba-b221-48cd-9033-dbe725718aa8" targetNamespace="http://schemas.microsoft.com/office/2006/metadata/properties" ma:root="true" ma:fieldsID="1ac380242a4b3aaa09ede966740eed33" ns2:_="" ns3:_="">
    <xsd:import namespace="06105b58-ba59-475d-9949-74846002e4a5"/>
    <xsd:import namespace="0d3265ba-b221-48cd-9033-dbe725718a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105b58-ba59-475d-9949-74846002e4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057fcfcc-1eba-4da7-8b23-f1cf563780a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3265ba-b221-48cd-9033-dbe725718aa8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7eb1aded-3bfc-4fb8-894e-5650810b35ce}" ma:internalName="TaxCatchAll" ma:showField="CatchAllData" ma:web="0d3265ba-b221-48cd-9033-dbe725718aa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d3265ba-b221-48cd-9033-dbe725718aa8" xsi:nil="true"/>
    <lcf76f155ced4ddcb4097134ff3c332f xmlns="06105b58-ba59-475d-9949-74846002e4a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C993DEA-C781-4850-8DF3-FC45A1E25718}"/>
</file>

<file path=customXml/itemProps2.xml><?xml version="1.0" encoding="utf-8"?>
<ds:datastoreItem xmlns:ds="http://schemas.openxmlformats.org/officeDocument/2006/customXml" ds:itemID="{BB79F7C0-C433-4CD1-98EA-E6EAA7612AF2}"/>
</file>

<file path=customXml/itemProps3.xml><?xml version="1.0" encoding="utf-8"?>
<ds:datastoreItem xmlns:ds="http://schemas.openxmlformats.org/officeDocument/2006/customXml" ds:itemID="{9BC26AF7-BFC5-4F6E-931C-C77F5D7AAB0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Laonikos Psimikakis-Chalkokondylis</dc:creator>
  <cp:keywords/>
  <dc:description/>
  <cp:lastModifiedBy/>
  <cp:revision/>
  <dcterms:created xsi:type="dcterms:W3CDTF">2022-05-03T14:27:06Z</dcterms:created>
  <dcterms:modified xsi:type="dcterms:W3CDTF">2024-12-09T14:12:37Z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0x0101004D639B78CAEB0241A0F53A4DF270BE49</vt:lpwstr>
  </property>
  <property fmtid="{D5CDD505-2E9C-101B-9397-08002B2CF9AE}" pid="3" name="MediaServiceImageTags">
    <vt:lpwstr/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xd_Signature">
    <vt:bool>false</vt:bool>
  </property>
</Properties>
</file>